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elis Välimäe\Desktop\Meelise failid\Pääste\Imavere komando\"/>
    </mc:Choice>
  </mc:AlternateContent>
  <xr:revisionPtr revIDLastSave="0" documentId="8_{311FD21F-CD29-452F-B547-39E10BD83FB5}" xr6:coauthVersionLast="47" xr6:coauthVersionMax="47" xr10:uidLastSave="{00000000-0000-0000-0000-000000000000}"/>
  <bookViews>
    <workbookView xWindow="-120" yWindow="-120" windowWidth="25440" windowHeight="15270" xr2:uid="{DB9831B9-18AD-48F3-85D2-5872C790783C}"/>
  </bookViews>
  <sheets>
    <sheet name="Sheet1" sheetId="1" r:id="rId1"/>
  </sheets>
  <definedNames>
    <definedName name="_Hlk102996774" localSheetId="0">Sheet1!$A$1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  <c r="G56" i="1" s="1"/>
  <c r="E55" i="1"/>
  <c r="G55" i="1" s="1"/>
  <c r="E54" i="1"/>
  <c r="G54" i="1" s="1"/>
  <c r="E53" i="1"/>
  <c r="E52" i="1"/>
  <c r="E51" i="1"/>
  <c r="G51" i="1" s="1"/>
  <c r="E50" i="1"/>
  <c r="E49" i="1"/>
  <c r="G49" i="1" s="1"/>
  <c r="E48" i="1"/>
  <c r="G48" i="1" s="1"/>
  <c r="E47" i="1"/>
  <c r="G47" i="1" s="1"/>
  <c r="E46" i="1"/>
  <c r="G46" i="1" s="1"/>
  <c r="E45" i="1"/>
  <c r="G45" i="1" s="1"/>
  <c r="E44" i="1"/>
  <c r="G44" i="1" s="1"/>
  <c r="E43" i="1"/>
  <c r="G43" i="1" s="1"/>
  <c r="E42" i="1"/>
  <c r="G42" i="1" s="1"/>
  <c r="E41" i="1"/>
  <c r="G41" i="1" s="1"/>
  <c r="C57" i="1"/>
  <c r="E40" i="1"/>
  <c r="G40" i="1" s="1"/>
  <c r="B57" i="1"/>
  <c r="D57" i="1"/>
  <c r="G53" i="1"/>
  <c r="G50" i="1"/>
  <c r="G52" i="1"/>
  <c r="F46" i="1" l="1"/>
  <c r="F45" i="1"/>
  <c r="F56" i="1"/>
  <c r="F44" i="1"/>
  <c r="F55" i="1"/>
  <c r="F43" i="1"/>
  <c r="F54" i="1"/>
  <c r="F53" i="1"/>
  <c r="F51" i="1"/>
  <c r="F50" i="1"/>
  <c r="F48" i="1"/>
  <c r="F52" i="1"/>
  <c r="F49" i="1"/>
  <c r="F47" i="1"/>
  <c r="F42" i="1"/>
  <c r="F41" i="1"/>
  <c r="F40" i="1"/>
  <c r="G57" i="1"/>
  <c r="F59" i="1" s="1"/>
  <c r="E57" i="1"/>
  <c r="F57" i="1" l="1"/>
</calcChain>
</file>

<file path=xl/sharedStrings.xml><?xml version="1.0" encoding="utf-8"?>
<sst xmlns="http://schemas.openxmlformats.org/spreadsheetml/2006/main" count="63" uniqueCount="60">
  <si>
    <t>Täidab toetusvooru läbiviija</t>
  </si>
  <si>
    <t xml:space="preserve">Registreerimise kuupäev: </t>
  </si>
  <si>
    <t xml:space="preserve">Reg-nr: </t>
  </si>
  <si>
    <t>Finantseerimisotsuse kuupäev:</t>
  </si>
  <si>
    <t>Finantseerimisotsus:</t>
  </si>
  <si>
    <t>Täidab toetuse taotleja</t>
  </si>
  <si>
    <t>Projekti alustamise kuupäev</t>
  </si>
  <si>
    <t>Projekti lõpetamise kuupäev</t>
  </si>
  <si>
    <t>Reg. Kood</t>
  </si>
  <si>
    <t>Postiaadress</t>
  </si>
  <si>
    <t>Taotleja esindusõigusliku isiku nimi</t>
  </si>
  <si>
    <t>E-post</t>
  </si>
  <si>
    <r>
      <t xml:space="preserve">2. Projekti eelarve </t>
    </r>
    <r>
      <rPr>
        <i/>
        <sz val="10"/>
        <color theme="1"/>
        <rFont val="Times New Roman"/>
        <family val="1"/>
        <charset val="186"/>
      </rPr>
      <t>(toetatavate kulud loetelu)</t>
    </r>
  </si>
  <si>
    <t>Kulu kirjeldus</t>
  </si>
  <si>
    <t>Projekti summa</t>
  </si>
  <si>
    <t>Taotletav toetuse summa</t>
  </si>
  <si>
    <r>
      <t>Kulu kokku koos käibemaksuga</t>
    </r>
    <r>
      <rPr>
        <i/>
        <sz val="11"/>
        <color theme="1"/>
        <rFont val="Aptos Narrow"/>
        <family val="2"/>
        <scheme val="minor"/>
      </rPr>
      <t xml:space="preserve"> (</t>
    </r>
    <r>
      <rPr>
        <i/>
        <sz val="10"/>
        <color theme="1"/>
        <rFont val="Aptos Narrow"/>
        <family val="2"/>
        <scheme val="minor"/>
      </rPr>
      <t>täidavad mitte käibemaksu kohustuslased)</t>
    </r>
  </si>
  <si>
    <t>Telefoni nr.</t>
  </si>
  <si>
    <t>Kellelt ja kuidas on võetud hinnapäring, selle sisu ja hind ning tehtud valiku põhjendus</t>
  </si>
  <si>
    <t>(allkirjastatud digitaalselt)</t>
  </si>
  <si>
    <r>
      <t xml:space="preserve">Kulu kokku koos käibemaksuga   Käimeksu määr 24% alates 01.07.25 </t>
    </r>
    <r>
      <rPr>
        <i/>
        <sz val="10"/>
        <color theme="1"/>
        <rFont val="Aptos Narrow"/>
        <family val="2"/>
        <scheme val="minor"/>
      </rPr>
      <t>(täidavad käibemaksu kohustuslased)</t>
    </r>
  </si>
  <si>
    <r>
      <t xml:space="preserve">Kulu kokku koos käibemaksuga   Käimeksu määr 22% kuni 30.06.25 </t>
    </r>
    <r>
      <rPr>
        <i/>
        <sz val="10"/>
        <color theme="1"/>
        <rFont val="Aptos Narrow"/>
        <family val="2"/>
        <scheme val="minor"/>
      </rPr>
      <t>(täidavad käibemaksu kohustuslased)</t>
    </r>
  </si>
  <si>
    <t>Taotlusvorm vabatahtlikkuse alusel Päästeameti tegevuses osalejale tegevustoetuse taotlemiseks</t>
  </si>
  <si>
    <r>
      <t xml:space="preserve">Kokku </t>
    </r>
    <r>
      <rPr>
        <i/>
        <sz val="10"/>
        <color theme="1"/>
        <rFont val="Aptos Narrow"/>
        <family val="2"/>
        <scheme val="minor"/>
      </rPr>
      <t>(toetusega rahastatakse maksimaalselt 30 000 eurot taotleja kohta)</t>
    </r>
  </si>
  <si>
    <r>
      <t xml:space="preserve">1. Projekti kirjeldus </t>
    </r>
    <r>
      <rPr>
        <i/>
        <sz val="10"/>
        <color theme="1"/>
        <rFont val="Times New Roman"/>
        <family val="1"/>
        <charset val="186"/>
      </rPr>
      <t>(taotletava toetuse kulude kirjeldus)</t>
    </r>
  </si>
  <si>
    <t>Kulud tuleb esitada liikide kaupa ning peavad olema põhjendatud, mõistlikud ja tegevuse elluviimiseks ning tulemuse saavutamiseks vajalikud. Abikõlblikud kulud on tehtud perioodil 01.01.2025-31.12.2025 ja projekti tähtaega ei pikendata.</t>
  </si>
  <si>
    <t xml:space="preserve">   * taotletava toetuse alla minevate kulude katteks pole muudest toetusmeetmetest toetusi saadud</t>
  </si>
  <si>
    <t xml:space="preserve">   * minu esindusõiguslikkus äriregistris  kehtiv</t>
  </si>
  <si>
    <t xml:space="preserve">1.3 Projekti kavandatavad/tehtud tegevused ja ajakava </t>
  </si>
  <si>
    <t>Tegevuse (kulu) kirjeldus</t>
  </si>
  <si>
    <t>Kavandatava/tehtud tegevuse (kulu) kuupäev</t>
  </si>
  <si>
    <t>Oma finantseeringu summa</t>
  </si>
  <si>
    <t>5. Taotluse allkirjastamisel kinnitan, et</t>
  </si>
  <si>
    <t>3. Projekti omafinantseeringu allikad sh. teave selle kohta, kui taotleja on projekti tegevustele taotlenud toetust samal ajal muust riigieelarvelisest, Euroopa Liidu või välisabi toetusmeetmest</t>
  </si>
  <si>
    <t>* taotlusvormil täidetakse hallid lahtrid</t>
  </si>
  <si>
    <t xml:space="preserve">Taotleja nimi </t>
  </si>
  <si>
    <r>
      <t xml:space="preserve">1.2 Projekti eesmärk ja tulemus </t>
    </r>
    <r>
      <rPr>
        <i/>
        <sz val="10"/>
        <color theme="1"/>
        <rFont val="Times New Roman"/>
        <family val="1"/>
        <charset val="186"/>
      </rPr>
      <t>(Kirjeldage lühidalt, millist probleemi te projektiga lahendate ja milliste tasemete, olukordade, seisundite või muutusteni projekti elluviimise kaudu jõutakse)</t>
    </r>
  </si>
  <si>
    <t xml:space="preserve">1.1 Projekti nimi </t>
  </si>
  <si>
    <t xml:space="preserve">Arvelduskonto nr. </t>
  </si>
  <si>
    <t xml:space="preserve">   * vastan siseministri 26.03.2025 määruse nr 4 "Vabatahtlikkuse alusel Päästeameti tegevuses osalejale toetuse andmise tingimused ja kord"  § 10 lõike 2 nõuetele</t>
  </si>
  <si>
    <t xml:space="preserve">   * taotleja on võimeline katma omafinantseeringu summat või on kohustus makstud enne taotluse esitamist.</t>
  </si>
  <si>
    <r>
      <t xml:space="preserve">4. Informatsioon võrreldavate hinnapakkumuste või läbi viidud riigihanke kohta </t>
    </r>
    <r>
      <rPr>
        <sz val="10"/>
        <color theme="1"/>
        <rFont val="Times New Roman"/>
        <family val="1"/>
        <charset val="186"/>
      </rPr>
      <t>(Kui ei ole võimalik esitada vähemalt kahte hinnapakkumust või ei valita odavaimat pakkumust, põhjendatakse seda taotluses)</t>
    </r>
  </si>
  <si>
    <r>
      <t xml:space="preserve">Toetuse summa </t>
    </r>
    <r>
      <rPr>
        <i/>
        <sz val="10"/>
        <color theme="1"/>
        <rFont val="Aptos Narrow"/>
        <family val="2"/>
        <scheme val="minor"/>
      </rPr>
      <t>(peab olema väiksem või võrdne, kui 30 000)</t>
    </r>
  </si>
  <si>
    <r>
      <t xml:space="preserve">Summa, mis ületab toetuse piirmäära </t>
    </r>
    <r>
      <rPr>
        <i/>
        <sz val="10"/>
        <color theme="1"/>
        <rFont val="Aptos Narrow"/>
        <family val="2"/>
        <scheme val="minor"/>
      </rPr>
      <t xml:space="preserve">(täidetakse juhul, kui lahtris G57 olev summa ületab 30 000 eurot selles osas, mis ületab piirmäära) </t>
    </r>
  </si>
  <si>
    <t>MTÜ Türi Vabatahtlik Tuletõrje Ühing</t>
  </si>
  <si>
    <t>Wiedemanni 2, Türi linn, Türi vald, Järvamaa</t>
  </si>
  <si>
    <t>Meelis Välimäe</t>
  </si>
  <si>
    <t>meelisvalimae@gmail.com</t>
  </si>
  <si>
    <t>EE68 1010 2200 6584 2015</t>
  </si>
  <si>
    <t>Imavere vabatahtliku päästekomando hoone renoveerimine</t>
  </si>
  <si>
    <t xml:space="preserve">Projekti tulemusel paranevad Imavere vabatahtlike päästjate tingimused tehnika ja varustuse hoisutamiseks ja </t>
  </si>
  <si>
    <t>päästeteenuse arendamiseks</t>
  </si>
  <si>
    <t>lõpliku renoveerimise ehituslik tegevus (küte, elekter)</t>
  </si>
  <si>
    <t>Õhk-vesi soojuspump koos tarbevee boileriga</t>
  </si>
  <si>
    <t>Hoonesisene elektrivarustus koos elektriprojektiga</t>
  </si>
  <si>
    <t>Kallaksillutis ümber hoone perimeetri</t>
  </si>
  <si>
    <t>Omaosalus kaetakse taotleja enda eelarvest</t>
  </si>
  <si>
    <t>Tegu on jätkuprojektiga, millele eelnevalt korraldas taotleja</t>
  </si>
  <si>
    <t>riigihanke ja valis läbi selle ehitaja.</t>
  </si>
  <si>
    <t>Käesolevas projektis kirjeldatud tegevused on teostatud ja arve väljastatud.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</si>
</sst>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Aptos Narrow"/>
      <family val="2"/>
      <charset val="186"/>
      <scheme val="minor"/>
    </font>
    <font>
      <sz val="20"/>
      <color rgb="FF0F476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i/>
      <sz val="10"/>
      <color theme="1"/>
      <name val="Times New Roman"/>
      <family val="1"/>
      <charset val="186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u/>
      <sz val="11"/>
      <color theme="10"/>
      <name val="Aptos Narrow"/>
      <family val="2"/>
      <charset val="186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11" xfId="0" applyFont="1" applyBorder="1"/>
    <xf numFmtId="0" fontId="3" fillId="0" borderId="14" xfId="0" applyFont="1" applyBorder="1"/>
    <xf numFmtId="0" fontId="4" fillId="0" borderId="14" xfId="0" applyFont="1" applyBorder="1"/>
    <xf numFmtId="0" fontId="3" fillId="0" borderId="8" xfId="0" applyFont="1" applyBorder="1"/>
    <xf numFmtId="0" fontId="0" fillId="0" borderId="5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horizontal="center" vertical="center" wrapText="1"/>
    </xf>
    <xf numFmtId="1" fontId="0" fillId="0" borderId="1" xfId="0" applyNumberFormat="1" applyBorder="1"/>
    <xf numFmtId="0" fontId="4" fillId="0" borderId="30" xfId="0" applyFont="1" applyBorder="1" applyAlignment="1">
      <alignment vertical="top"/>
    </xf>
    <xf numFmtId="0" fontId="4" fillId="0" borderId="31" xfId="0" applyFont="1" applyBorder="1" applyAlignment="1">
      <alignment horizontal="left"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0" xfId="0" applyFont="1" applyBorder="1" applyAlignment="1">
      <alignment wrapText="1"/>
    </xf>
    <xf numFmtId="0" fontId="4" fillId="0" borderId="25" xfId="0" applyFont="1" applyBorder="1" applyAlignment="1">
      <alignment horizontal="center" wrapText="1"/>
    </xf>
    <xf numFmtId="0" fontId="0" fillId="0" borderId="38" xfId="0" applyBorder="1"/>
    <xf numFmtId="0" fontId="0" fillId="0" borderId="2" xfId="0" applyBorder="1"/>
    <xf numFmtId="0" fontId="0" fillId="0" borderId="39" xfId="0" applyBorder="1"/>
    <xf numFmtId="1" fontId="0" fillId="0" borderId="40" xfId="0" applyNumberFormat="1" applyBorder="1"/>
    <xf numFmtId="1" fontId="0" fillId="0" borderId="29" xfId="0" applyNumberFormat="1" applyBorder="1"/>
    <xf numFmtId="1" fontId="0" fillId="0" borderId="41" xfId="0" applyNumberFormat="1" applyBorder="1"/>
    <xf numFmtId="1" fontId="0" fillId="0" borderId="34" xfId="0" applyNumberFormat="1" applyBorder="1"/>
    <xf numFmtId="0" fontId="10" fillId="0" borderId="31" xfId="0" applyFont="1" applyBorder="1"/>
    <xf numFmtId="0" fontId="10" fillId="0" borderId="35" xfId="0" applyFont="1" applyBorder="1"/>
    <xf numFmtId="0" fontId="4" fillId="0" borderId="19" xfId="0" applyFont="1" applyBorder="1" applyAlignment="1">
      <alignment horizontal="right" wrapText="1"/>
    </xf>
    <xf numFmtId="0" fontId="4" fillId="0" borderId="36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43" xfId="0" applyFont="1" applyBorder="1" applyAlignment="1">
      <alignment horizontal="right" wrapText="1"/>
    </xf>
    <xf numFmtId="0" fontId="4" fillId="0" borderId="44" xfId="0" applyFont="1" applyBorder="1" applyAlignment="1">
      <alignment horizontal="right" wrapText="1"/>
    </xf>
    <xf numFmtId="0" fontId="4" fillId="0" borderId="45" xfId="0" applyFont="1" applyBorder="1" applyAlignment="1">
      <alignment horizontal="right" wrapText="1"/>
    </xf>
    <xf numFmtId="0" fontId="0" fillId="0" borderId="36" xfId="0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0" fontId="7" fillId="0" borderId="0" xfId="0" applyFont="1" applyAlignment="1">
      <alignment horizontal="right"/>
    </xf>
    <xf numFmtId="0" fontId="3" fillId="0" borderId="18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41" xfId="0" applyFont="1" applyBorder="1" applyAlignment="1">
      <alignment horizontal="left" wrapText="1"/>
    </xf>
    <xf numFmtId="0" fontId="0" fillId="0" borderId="39" xfId="0" applyFill="1" applyBorder="1" applyAlignment="1">
      <alignment horizontal="left"/>
    </xf>
    <xf numFmtId="0" fontId="0" fillId="0" borderId="47" xfId="0" applyFill="1" applyBorder="1" applyAlignment="1">
      <alignment horizontal="left"/>
    </xf>
    <xf numFmtId="0" fontId="0" fillId="0" borderId="48" xfId="0" applyFill="1" applyBorder="1" applyAlignment="1">
      <alignment horizontal="left"/>
    </xf>
    <xf numFmtId="0" fontId="0" fillId="0" borderId="38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14" fontId="0" fillId="0" borderId="21" xfId="0" applyNumberFormat="1" applyFill="1" applyBorder="1"/>
    <xf numFmtId="0" fontId="3" fillId="0" borderId="12" xfId="0" applyFont="1" applyFill="1" applyBorder="1" applyAlignment="1">
      <alignment horizontal="justify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" xfId="0" applyFill="1" applyBorder="1"/>
    <xf numFmtId="0" fontId="4" fillId="0" borderId="2" xfId="0" applyFont="1" applyFill="1" applyBorder="1"/>
    <xf numFmtId="0" fontId="0" fillId="0" borderId="23" xfId="0" applyFill="1" applyBorder="1"/>
    <xf numFmtId="0" fontId="0" fillId="0" borderId="16" xfId="0" applyFill="1" applyBorder="1"/>
    <xf numFmtId="0" fontId="4" fillId="0" borderId="16" xfId="0" applyFont="1" applyFill="1" applyBorder="1"/>
    <xf numFmtId="0" fontId="12" fillId="0" borderId="24" xfId="2" applyFill="1" applyBorder="1"/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3" xfId="0" applyFill="1" applyBorder="1"/>
    <xf numFmtId="0" fontId="0" fillId="0" borderId="34" xfId="0" applyFill="1" applyBorder="1"/>
    <xf numFmtId="0" fontId="0" fillId="0" borderId="20" xfId="0" applyFill="1" applyBorder="1"/>
    <xf numFmtId="0" fontId="0" fillId="0" borderId="28" xfId="0" applyFill="1" applyBorder="1"/>
    <xf numFmtId="2" fontId="10" fillId="0" borderId="35" xfId="0" applyNumberFormat="1" applyFont="1" applyBorder="1"/>
    <xf numFmtId="2" fontId="4" fillId="0" borderId="4" xfId="0" applyNumberFormat="1" applyFont="1" applyBorder="1"/>
    <xf numFmtId="2" fontId="4" fillId="0" borderId="19" xfId="0" applyNumberFormat="1" applyFont="1" applyBorder="1" applyAlignment="1">
      <alignment horizontal="right"/>
    </xf>
    <xf numFmtId="2" fontId="4" fillId="0" borderId="42" xfId="0" applyNumberFormat="1" applyFont="1" applyBorder="1" applyAlignment="1">
      <alignment horizontal="right"/>
    </xf>
    <xf numFmtId="14" fontId="0" fillId="0" borderId="20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20" xfId="0" applyFill="1" applyBorder="1" applyAlignment="1">
      <alignment horizontal="center" wrapText="1"/>
    </xf>
    <xf numFmtId="0" fontId="0" fillId="0" borderId="26" xfId="0" applyFill="1" applyBorder="1"/>
    <xf numFmtId="0" fontId="0" fillId="0" borderId="27" xfId="0" applyFill="1" applyBorder="1" applyAlignment="1">
      <alignment horizontal="center" vertical="top"/>
    </xf>
    <xf numFmtId="0" fontId="0" fillId="0" borderId="24" xfId="0" applyFill="1" applyBorder="1" applyAlignment="1">
      <alignment horizontal="center" vertical="top"/>
    </xf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7" xfId="0" applyFill="1" applyBorder="1" applyAlignment="1">
      <alignment horizontal="right"/>
    </xf>
    <xf numFmtId="2" fontId="4" fillId="0" borderId="43" xfId="0" applyNumberFormat="1" applyFont="1" applyFill="1" applyBorder="1" applyAlignment="1">
      <alignment horizontal="right"/>
    </xf>
    <xf numFmtId="2" fontId="4" fillId="0" borderId="45" xfId="0" applyNumberFormat="1" applyFont="1" applyFill="1" applyBorder="1" applyAlignment="1">
      <alignment horizontal="right"/>
    </xf>
  </cellXfs>
  <cellStyles count="8">
    <cellStyle name="Hüperlink" xfId="2" builtinId="8"/>
    <cellStyle name="Koma 2" xfId="4" xr:uid="{C3B71349-61F2-4A64-8F52-C2A4308650A3}"/>
    <cellStyle name="Normaallaad" xfId="0" builtinId="0"/>
    <cellStyle name="Normaallaad 2" xfId="1" xr:uid="{292C38E0-07B8-4CE7-81EF-5397462986FC}"/>
    <cellStyle name="Normaallaad 3" xfId="3" xr:uid="{7577A5A8-B899-4056-A5D5-FF7FF3C6517D}"/>
    <cellStyle name="Normal 2" xfId="5" xr:uid="{CEEF6DA6-74D6-48C3-A158-E87732CD7B7F}"/>
    <cellStyle name="Normal 3" xfId="6" xr:uid="{5D7F216E-B805-47EA-85BB-79CECAA80CBB}"/>
    <cellStyle name="Normal 3 2 2" xfId="7" xr:uid="{1F23F78C-EDEB-441D-B0A0-87B920BCA1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elisvalima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2E46-BEE0-42B9-BAFC-20F9E041740C}">
  <dimension ref="A1:G80"/>
  <sheetViews>
    <sheetView tabSelected="1" workbookViewId="0">
      <selection activeCell="A22" sqref="A22:D22"/>
    </sheetView>
  </sheetViews>
  <sheetFormatPr defaultRowHeight="15" x14ac:dyDescent="0.25"/>
  <cols>
    <col min="1" max="1" width="45.28515625" customWidth="1"/>
    <col min="2" max="2" width="22.42578125" customWidth="1"/>
    <col min="3" max="3" width="31.42578125" customWidth="1"/>
    <col min="4" max="4" width="26.7109375" customWidth="1"/>
    <col min="5" max="5" width="10.42578125" customWidth="1"/>
    <col min="6" max="6" width="15.7109375" customWidth="1"/>
    <col min="7" max="7" width="12.5703125" customWidth="1"/>
  </cols>
  <sheetData>
    <row r="1" spans="1:4" ht="51" customHeight="1" x14ac:dyDescent="0.25">
      <c r="A1" s="30" t="s">
        <v>22</v>
      </c>
      <c r="B1" s="30"/>
      <c r="C1" s="30"/>
      <c r="D1" s="30"/>
    </row>
    <row r="2" spans="1:4" ht="14.45" customHeight="1" x14ac:dyDescent="0.25">
      <c r="A2" s="11"/>
      <c r="B2" s="11"/>
      <c r="C2" s="11"/>
      <c r="D2" s="11"/>
    </row>
    <row r="3" spans="1:4" ht="14.45" customHeight="1" x14ac:dyDescent="0.25">
      <c r="A3" s="35" t="s">
        <v>34</v>
      </c>
      <c r="B3" s="35"/>
      <c r="C3" s="11"/>
      <c r="D3" s="11"/>
    </row>
    <row r="5" spans="1:4" ht="15.75" thickBot="1" x14ac:dyDescent="0.3">
      <c r="A5" s="1" t="s">
        <v>0</v>
      </c>
    </row>
    <row r="6" spans="1:4" x14ac:dyDescent="0.25">
      <c r="A6" s="8" t="s">
        <v>1</v>
      </c>
      <c r="B6" s="44"/>
      <c r="C6" s="45"/>
      <c r="D6" s="46"/>
    </row>
    <row r="7" spans="1:4" x14ac:dyDescent="0.25">
      <c r="A7" s="9" t="s">
        <v>2</v>
      </c>
      <c r="B7" s="47"/>
      <c r="C7" s="48"/>
      <c r="D7" s="49"/>
    </row>
    <row r="8" spans="1:4" x14ac:dyDescent="0.25">
      <c r="A8" s="9" t="s">
        <v>3</v>
      </c>
      <c r="B8" s="47"/>
      <c r="C8" s="48"/>
      <c r="D8" s="49"/>
    </row>
    <row r="9" spans="1:4" ht="15.75" thickBot="1" x14ac:dyDescent="0.3">
      <c r="A9" s="10" t="s">
        <v>4</v>
      </c>
      <c r="B9" s="41"/>
      <c r="C9" s="42"/>
      <c r="D9" s="43"/>
    </row>
    <row r="11" spans="1:4" ht="15.75" thickBot="1" x14ac:dyDescent="0.3">
      <c r="A11" s="1" t="s">
        <v>5</v>
      </c>
    </row>
    <row r="12" spans="1:4" x14ac:dyDescent="0.25">
      <c r="A12" s="4" t="s">
        <v>6</v>
      </c>
      <c r="B12" s="65"/>
      <c r="C12" s="66" t="s">
        <v>7</v>
      </c>
      <c r="D12" s="65"/>
    </row>
    <row r="13" spans="1:4" ht="15" customHeight="1" x14ac:dyDescent="0.25">
      <c r="A13" s="5" t="s">
        <v>35</v>
      </c>
      <c r="B13" s="67" t="s">
        <v>44</v>
      </c>
      <c r="C13" s="68"/>
      <c r="D13" s="69"/>
    </row>
    <row r="14" spans="1:4" x14ac:dyDescent="0.25">
      <c r="A14" s="6" t="s">
        <v>8</v>
      </c>
      <c r="B14" s="70">
        <v>80154929</v>
      </c>
      <c r="C14" s="71" t="s">
        <v>38</v>
      </c>
      <c r="D14" s="72" t="s">
        <v>48</v>
      </c>
    </row>
    <row r="15" spans="1:4" x14ac:dyDescent="0.25">
      <c r="A15" s="5" t="s">
        <v>9</v>
      </c>
      <c r="B15" s="67" t="s">
        <v>45</v>
      </c>
      <c r="C15" s="68"/>
      <c r="D15" s="69"/>
    </row>
    <row r="16" spans="1:4" x14ac:dyDescent="0.25">
      <c r="A16" s="5" t="s">
        <v>10</v>
      </c>
      <c r="B16" s="67" t="s">
        <v>46</v>
      </c>
      <c r="C16" s="68"/>
      <c r="D16" s="69"/>
    </row>
    <row r="17" spans="1:4" ht="15.75" thickBot="1" x14ac:dyDescent="0.3">
      <c r="A17" s="7" t="s">
        <v>17</v>
      </c>
      <c r="B17" s="73">
        <v>55571351</v>
      </c>
      <c r="C17" s="74" t="s">
        <v>11</v>
      </c>
      <c r="D17" s="75" t="s">
        <v>47</v>
      </c>
    </row>
    <row r="20" spans="1:4" ht="15.75" thickBot="1" x14ac:dyDescent="0.3">
      <c r="A20" s="2" t="s">
        <v>24</v>
      </c>
    </row>
    <row r="21" spans="1:4" ht="25.5" customHeight="1" x14ac:dyDescent="0.25">
      <c r="A21" s="36" t="s">
        <v>37</v>
      </c>
      <c r="B21" s="37"/>
      <c r="C21" s="37"/>
      <c r="D21" s="38"/>
    </row>
    <row r="22" spans="1:4" ht="26.25" customHeight="1" thickBot="1" x14ac:dyDescent="0.3">
      <c r="A22" s="76" t="s">
        <v>49</v>
      </c>
      <c r="B22" s="77"/>
      <c r="C22" s="77"/>
      <c r="D22" s="78"/>
    </row>
    <row r="23" spans="1:4" ht="15.75" thickBot="1" x14ac:dyDescent="0.3"/>
    <row r="24" spans="1:4" ht="39" customHeight="1" x14ac:dyDescent="0.25">
      <c r="A24" s="36" t="s">
        <v>36</v>
      </c>
      <c r="B24" s="37"/>
      <c r="C24" s="37"/>
      <c r="D24" s="38"/>
    </row>
    <row r="25" spans="1:4" ht="21.75" customHeight="1" x14ac:dyDescent="0.25">
      <c r="A25" s="59" t="s">
        <v>50</v>
      </c>
      <c r="B25" s="60"/>
      <c r="C25" s="60"/>
      <c r="D25" s="61"/>
    </row>
    <row r="26" spans="1:4" x14ac:dyDescent="0.25">
      <c r="A26" s="62" t="s">
        <v>51</v>
      </c>
      <c r="B26" s="63"/>
      <c r="C26" s="63"/>
      <c r="D26" s="64"/>
    </row>
    <row r="27" spans="1:4" ht="15.75" thickBot="1" x14ac:dyDescent="0.3">
      <c r="A27" s="56" t="s">
        <v>28</v>
      </c>
      <c r="B27" s="57"/>
      <c r="C27" s="57"/>
      <c r="D27" s="58"/>
    </row>
    <row r="28" spans="1:4" ht="32.450000000000003" customHeight="1" x14ac:dyDescent="0.25">
      <c r="A28" s="18" t="s">
        <v>30</v>
      </c>
      <c r="B28" s="39" t="s">
        <v>29</v>
      </c>
      <c r="C28" s="39"/>
      <c r="D28" s="40"/>
    </row>
    <row r="29" spans="1:4" x14ac:dyDescent="0.25">
      <c r="A29" s="87">
        <v>45673</v>
      </c>
      <c r="B29" s="88" t="s">
        <v>52</v>
      </c>
      <c r="C29" s="88"/>
      <c r="D29" s="89"/>
    </row>
    <row r="30" spans="1:4" x14ac:dyDescent="0.25">
      <c r="A30" s="90"/>
      <c r="B30" s="88"/>
      <c r="C30" s="88"/>
      <c r="D30" s="89"/>
    </row>
    <row r="31" spans="1:4" x14ac:dyDescent="0.25">
      <c r="A31" s="90"/>
      <c r="B31" s="88"/>
      <c r="C31" s="88"/>
      <c r="D31" s="89"/>
    </row>
    <row r="32" spans="1:4" x14ac:dyDescent="0.25">
      <c r="A32" s="90"/>
      <c r="B32" s="88"/>
      <c r="C32" s="88"/>
      <c r="D32" s="89"/>
    </row>
    <row r="33" spans="1:7" x14ac:dyDescent="0.25">
      <c r="A33" s="81"/>
      <c r="B33" s="88"/>
      <c r="C33" s="88"/>
      <c r="D33" s="89"/>
    </row>
    <row r="34" spans="1:7" x14ac:dyDescent="0.25">
      <c r="A34" s="81"/>
      <c r="B34" s="88"/>
      <c r="C34" s="88"/>
      <c r="D34" s="89"/>
    </row>
    <row r="35" spans="1:7" ht="15.75" thickBot="1" x14ac:dyDescent="0.3">
      <c r="A35" s="91"/>
      <c r="B35" s="92"/>
      <c r="C35" s="92"/>
      <c r="D35" s="93"/>
    </row>
    <row r="37" spans="1:7" x14ac:dyDescent="0.25">
      <c r="A37" s="2" t="s">
        <v>12</v>
      </c>
    </row>
    <row r="38" spans="1:7" ht="32.450000000000003" customHeight="1" thickBot="1" x14ac:dyDescent="0.3">
      <c r="A38" s="53" t="s">
        <v>25</v>
      </c>
      <c r="B38" s="53"/>
      <c r="C38" s="53"/>
      <c r="D38" s="53"/>
      <c r="E38" s="53"/>
      <c r="F38" s="53"/>
      <c r="G38" s="53"/>
    </row>
    <row r="39" spans="1:7" ht="70.5" customHeight="1" thickBot="1" x14ac:dyDescent="0.3">
      <c r="A39" s="13" t="s">
        <v>13</v>
      </c>
      <c r="B39" s="14" t="s">
        <v>16</v>
      </c>
      <c r="C39" s="14" t="s">
        <v>21</v>
      </c>
      <c r="D39" s="14" t="s">
        <v>20</v>
      </c>
      <c r="E39" s="15" t="s">
        <v>14</v>
      </c>
      <c r="F39" s="15" t="s">
        <v>31</v>
      </c>
      <c r="G39" s="16" t="s">
        <v>15</v>
      </c>
    </row>
    <row r="40" spans="1:7" x14ac:dyDescent="0.25">
      <c r="A40" s="79" t="s">
        <v>53</v>
      </c>
      <c r="B40" s="80">
        <v>19256.72</v>
      </c>
      <c r="C40" s="80"/>
      <c r="D40" s="80"/>
      <c r="E40" s="19">
        <f>D40/1.24+C40/1.22+B40</f>
        <v>19256.72</v>
      </c>
      <c r="F40" s="25">
        <f>E40-G40</f>
        <v>1750.6109090909122</v>
      </c>
      <c r="G40" s="22">
        <f t="shared" ref="G40:G56" si="0">E40/1.1</f>
        <v>17506.109090909089</v>
      </c>
    </row>
    <row r="41" spans="1:7" x14ac:dyDescent="0.25">
      <c r="A41" s="81" t="s">
        <v>54</v>
      </c>
      <c r="B41" s="70">
        <v>14230.08</v>
      </c>
      <c r="C41" s="70"/>
      <c r="D41" s="70"/>
      <c r="E41" s="20">
        <f t="shared" ref="E41:E56" si="1">D41/1.24+C41/1.22+B41</f>
        <v>14230.08</v>
      </c>
      <c r="F41" s="12">
        <f t="shared" ref="F41:F56" si="2">E41-G41</f>
        <v>1293.6436363636367</v>
      </c>
      <c r="G41" s="22">
        <f t="shared" si="0"/>
        <v>12936.436363636363</v>
      </c>
    </row>
    <row r="42" spans="1:7" x14ac:dyDescent="0.25">
      <c r="A42" s="81" t="s">
        <v>55</v>
      </c>
      <c r="B42" s="70">
        <v>5072.76</v>
      </c>
      <c r="C42" s="70"/>
      <c r="D42" s="70"/>
      <c r="E42" s="20">
        <f t="shared" si="1"/>
        <v>5072.76</v>
      </c>
      <c r="F42" s="12">
        <f t="shared" si="2"/>
        <v>461.16000000000076</v>
      </c>
      <c r="G42" s="22">
        <f t="shared" si="0"/>
        <v>4611.5999999999995</v>
      </c>
    </row>
    <row r="43" spans="1:7" x14ac:dyDescent="0.25">
      <c r="A43" s="81"/>
      <c r="B43" s="70"/>
      <c r="C43" s="70"/>
      <c r="D43" s="70"/>
      <c r="E43" s="20">
        <f t="shared" si="1"/>
        <v>0</v>
      </c>
      <c r="F43" s="12">
        <f t="shared" si="2"/>
        <v>0</v>
      </c>
      <c r="G43" s="22">
        <f t="shared" si="0"/>
        <v>0</v>
      </c>
    </row>
    <row r="44" spans="1:7" x14ac:dyDescent="0.25">
      <c r="A44" s="81"/>
      <c r="B44" s="70"/>
      <c r="C44" s="70"/>
      <c r="D44" s="70"/>
      <c r="E44" s="20">
        <f t="shared" si="1"/>
        <v>0</v>
      </c>
      <c r="F44" s="12">
        <f t="shared" si="2"/>
        <v>0</v>
      </c>
      <c r="G44" s="22">
        <f t="shared" si="0"/>
        <v>0</v>
      </c>
    </row>
    <row r="45" spans="1:7" x14ac:dyDescent="0.25">
      <c r="A45" s="81"/>
      <c r="B45" s="70"/>
      <c r="C45" s="70"/>
      <c r="D45" s="70"/>
      <c r="E45" s="20">
        <f t="shared" si="1"/>
        <v>0</v>
      </c>
      <c r="F45" s="12">
        <f t="shared" si="2"/>
        <v>0</v>
      </c>
      <c r="G45" s="22">
        <f t="shared" si="0"/>
        <v>0</v>
      </c>
    </row>
    <row r="46" spans="1:7" x14ac:dyDescent="0.25">
      <c r="A46" s="81"/>
      <c r="B46" s="70"/>
      <c r="C46" s="70"/>
      <c r="D46" s="70"/>
      <c r="E46" s="20">
        <f t="shared" si="1"/>
        <v>0</v>
      </c>
      <c r="F46" s="12">
        <f t="shared" si="2"/>
        <v>0</v>
      </c>
      <c r="G46" s="22">
        <f t="shared" si="0"/>
        <v>0</v>
      </c>
    </row>
    <row r="47" spans="1:7" x14ac:dyDescent="0.25">
      <c r="A47" s="81"/>
      <c r="B47" s="70"/>
      <c r="C47" s="70"/>
      <c r="D47" s="70"/>
      <c r="E47" s="20">
        <f t="shared" si="1"/>
        <v>0</v>
      </c>
      <c r="F47" s="12">
        <f t="shared" si="2"/>
        <v>0</v>
      </c>
      <c r="G47" s="22">
        <f t="shared" si="0"/>
        <v>0</v>
      </c>
    </row>
    <row r="48" spans="1:7" x14ac:dyDescent="0.25">
      <c r="A48" s="81"/>
      <c r="B48" s="70"/>
      <c r="C48" s="70"/>
      <c r="D48" s="70"/>
      <c r="E48" s="20">
        <f t="shared" si="1"/>
        <v>0</v>
      </c>
      <c r="F48" s="12">
        <f t="shared" si="2"/>
        <v>0</v>
      </c>
      <c r="G48" s="22">
        <f t="shared" si="0"/>
        <v>0</v>
      </c>
    </row>
    <row r="49" spans="1:7" x14ac:dyDescent="0.25">
      <c r="A49" s="81"/>
      <c r="B49" s="70"/>
      <c r="C49" s="70"/>
      <c r="D49" s="70"/>
      <c r="E49" s="20">
        <f t="shared" si="1"/>
        <v>0</v>
      </c>
      <c r="F49" s="12">
        <f t="shared" si="2"/>
        <v>0</v>
      </c>
      <c r="G49" s="22">
        <f t="shared" si="0"/>
        <v>0</v>
      </c>
    </row>
    <row r="50" spans="1:7" x14ac:dyDescent="0.25">
      <c r="A50" s="81"/>
      <c r="B50" s="70"/>
      <c r="C50" s="70"/>
      <c r="D50" s="70"/>
      <c r="E50" s="20">
        <f t="shared" si="1"/>
        <v>0</v>
      </c>
      <c r="F50" s="12">
        <f t="shared" si="2"/>
        <v>0</v>
      </c>
      <c r="G50" s="22">
        <f t="shared" si="0"/>
        <v>0</v>
      </c>
    </row>
    <row r="51" spans="1:7" x14ac:dyDescent="0.25">
      <c r="A51" s="81"/>
      <c r="B51" s="70"/>
      <c r="C51" s="70"/>
      <c r="D51" s="70"/>
      <c r="E51" s="20">
        <f t="shared" si="1"/>
        <v>0</v>
      </c>
      <c r="F51" s="12">
        <f t="shared" si="2"/>
        <v>0</v>
      </c>
      <c r="G51" s="22">
        <f t="shared" si="0"/>
        <v>0</v>
      </c>
    </row>
    <row r="52" spans="1:7" x14ac:dyDescent="0.25">
      <c r="A52" s="81"/>
      <c r="B52" s="70"/>
      <c r="C52" s="70"/>
      <c r="D52" s="70"/>
      <c r="E52" s="20">
        <f t="shared" si="1"/>
        <v>0</v>
      </c>
      <c r="F52" s="12">
        <f t="shared" si="2"/>
        <v>0</v>
      </c>
      <c r="G52" s="22">
        <f t="shared" si="0"/>
        <v>0</v>
      </c>
    </row>
    <row r="53" spans="1:7" x14ac:dyDescent="0.25">
      <c r="A53" s="81"/>
      <c r="B53" s="70"/>
      <c r="C53" s="70"/>
      <c r="D53" s="70"/>
      <c r="E53" s="20">
        <f t="shared" si="1"/>
        <v>0</v>
      </c>
      <c r="F53" s="12">
        <f t="shared" si="2"/>
        <v>0</v>
      </c>
      <c r="G53" s="22">
        <f t="shared" si="0"/>
        <v>0</v>
      </c>
    </row>
    <row r="54" spans="1:7" x14ac:dyDescent="0.25">
      <c r="A54" s="81"/>
      <c r="B54" s="80"/>
      <c r="C54" s="80"/>
      <c r="D54" s="80"/>
      <c r="E54" s="20">
        <f t="shared" si="1"/>
        <v>0</v>
      </c>
      <c r="F54" s="12">
        <f t="shared" si="2"/>
        <v>0</v>
      </c>
      <c r="G54" s="22">
        <f t="shared" si="0"/>
        <v>0</v>
      </c>
    </row>
    <row r="55" spans="1:7" x14ac:dyDescent="0.25">
      <c r="A55" s="81"/>
      <c r="B55" s="70"/>
      <c r="C55" s="70"/>
      <c r="D55" s="70"/>
      <c r="E55" s="20">
        <f t="shared" si="1"/>
        <v>0</v>
      </c>
      <c r="F55" s="12">
        <f t="shared" si="2"/>
        <v>0</v>
      </c>
      <c r="G55" s="22">
        <f t="shared" si="0"/>
        <v>0</v>
      </c>
    </row>
    <row r="56" spans="1:7" ht="15.75" thickBot="1" x14ac:dyDescent="0.3">
      <c r="A56" s="82"/>
      <c r="B56" s="70"/>
      <c r="C56" s="70"/>
      <c r="D56" s="70"/>
      <c r="E56" s="21">
        <f t="shared" si="1"/>
        <v>0</v>
      </c>
      <c r="F56" s="23">
        <f t="shared" si="2"/>
        <v>0</v>
      </c>
      <c r="G56" s="24">
        <f t="shared" si="0"/>
        <v>0</v>
      </c>
    </row>
    <row r="57" spans="1:7" s="3" customFormat="1" ht="30.95" customHeight="1" thickBot="1" x14ac:dyDescent="0.3">
      <c r="A57" s="17" t="s">
        <v>23</v>
      </c>
      <c r="B57" s="26">
        <f t="shared" ref="B57:D57" si="3">SUM(B40:B56)</f>
        <v>38559.560000000005</v>
      </c>
      <c r="C57" s="26">
        <f t="shared" si="3"/>
        <v>0</v>
      </c>
      <c r="D57" s="26">
        <f t="shared" si="3"/>
        <v>0</v>
      </c>
      <c r="E57" s="27">
        <f>SUM(E40:E56)</f>
        <v>38559.560000000005</v>
      </c>
      <c r="F57" s="83">
        <f>SUM(F40:F56)</f>
        <v>3505.4145454545496</v>
      </c>
      <c r="G57" s="84">
        <f>SUM(G40:G56)</f>
        <v>35054.145454545454</v>
      </c>
    </row>
    <row r="58" spans="1:7" s="3" customFormat="1" ht="15.95" customHeight="1" thickBot="1" x14ac:dyDescent="0.3">
      <c r="A58" s="50" t="s">
        <v>43</v>
      </c>
      <c r="B58" s="51"/>
      <c r="C58" s="51"/>
      <c r="D58" s="51"/>
      <c r="E58" s="52"/>
      <c r="F58" s="103">
        <v>5054.1499999999996</v>
      </c>
      <c r="G58" s="104"/>
    </row>
    <row r="59" spans="1:7" s="3" customFormat="1" ht="15.75" thickBot="1" x14ac:dyDescent="0.3">
      <c r="A59" s="28" t="s">
        <v>42</v>
      </c>
      <c r="B59" s="29"/>
      <c r="C59" s="29"/>
      <c r="D59" s="29"/>
      <c r="E59" s="29"/>
      <c r="F59" s="85">
        <f>G57-F58</f>
        <v>29999.995454545453</v>
      </c>
      <c r="G59" s="86"/>
    </row>
    <row r="60" spans="1:7" ht="15.75" thickBot="1" x14ac:dyDescent="0.3"/>
    <row r="61" spans="1:7" ht="90.75" thickBot="1" x14ac:dyDescent="0.3">
      <c r="A61" s="17" t="s">
        <v>33</v>
      </c>
      <c r="B61" s="94" t="s">
        <v>56</v>
      </c>
      <c r="C61" s="94"/>
      <c r="D61" s="94"/>
      <c r="E61" s="95"/>
    </row>
    <row r="63" spans="1:7" ht="26.1" customHeight="1" thickBot="1" x14ac:dyDescent="0.3">
      <c r="A63" s="54" t="s">
        <v>41</v>
      </c>
      <c r="B63" s="54"/>
      <c r="C63" s="54"/>
      <c r="D63" s="54"/>
      <c r="E63" s="54"/>
    </row>
    <row r="64" spans="1:7" ht="30.6" customHeight="1" x14ac:dyDescent="0.25">
      <c r="A64" s="33" t="s">
        <v>13</v>
      </c>
      <c r="B64" s="34"/>
      <c r="C64" s="31" t="s">
        <v>18</v>
      </c>
      <c r="D64" s="31"/>
      <c r="E64" s="32"/>
    </row>
    <row r="65" spans="1:5" x14ac:dyDescent="0.25">
      <c r="A65" s="96" t="s">
        <v>57</v>
      </c>
      <c r="B65" s="97"/>
      <c r="C65" s="97"/>
      <c r="D65" s="97"/>
      <c r="E65" s="98"/>
    </row>
    <row r="66" spans="1:5" x14ac:dyDescent="0.25">
      <c r="A66" s="96" t="s">
        <v>58</v>
      </c>
      <c r="B66" s="97"/>
      <c r="C66" s="97"/>
      <c r="D66" s="97"/>
      <c r="E66" s="98"/>
    </row>
    <row r="67" spans="1:5" x14ac:dyDescent="0.25">
      <c r="A67" s="96" t="s">
        <v>59</v>
      </c>
      <c r="B67" s="97"/>
      <c r="C67" s="97"/>
      <c r="D67" s="97"/>
      <c r="E67" s="98"/>
    </row>
    <row r="68" spans="1:5" x14ac:dyDescent="0.25">
      <c r="A68" s="96"/>
      <c r="B68" s="97"/>
      <c r="C68" s="97"/>
      <c r="D68" s="97"/>
      <c r="E68" s="98"/>
    </row>
    <row r="69" spans="1:5" x14ac:dyDescent="0.25">
      <c r="A69" s="96"/>
      <c r="B69" s="97"/>
      <c r="C69" s="97"/>
      <c r="D69" s="97"/>
      <c r="E69" s="98"/>
    </row>
    <row r="70" spans="1:5" x14ac:dyDescent="0.25">
      <c r="A70" s="96"/>
      <c r="B70" s="97"/>
      <c r="C70" s="97"/>
      <c r="D70" s="97"/>
      <c r="E70" s="98"/>
    </row>
    <row r="71" spans="1:5" ht="15.75" thickBot="1" x14ac:dyDescent="0.3">
      <c r="A71" s="99"/>
      <c r="B71" s="100"/>
      <c r="C71" s="100"/>
      <c r="D71" s="100"/>
      <c r="E71" s="101"/>
    </row>
    <row r="73" spans="1:5" x14ac:dyDescent="0.25">
      <c r="A73" s="3" t="s">
        <v>32</v>
      </c>
    </row>
    <row r="74" spans="1:5" x14ac:dyDescent="0.25">
      <c r="A74" s="3" t="s">
        <v>26</v>
      </c>
    </row>
    <row r="75" spans="1:5" x14ac:dyDescent="0.25">
      <c r="A75" s="3" t="s">
        <v>27</v>
      </c>
    </row>
    <row r="76" spans="1:5" x14ac:dyDescent="0.25">
      <c r="A76" s="3" t="s">
        <v>39</v>
      </c>
    </row>
    <row r="77" spans="1:5" x14ac:dyDescent="0.25">
      <c r="A77" s="3" t="s">
        <v>40</v>
      </c>
    </row>
    <row r="79" spans="1:5" x14ac:dyDescent="0.25">
      <c r="A79" s="2" t="s">
        <v>10</v>
      </c>
      <c r="B79" s="102" t="s">
        <v>46</v>
      </c>
      <c r="C79" s="102"/>
    </row>
    <row r="80" spans="1:5" x14ac:dyDescent="0.25">
      <c r="B80" s="55" t="s">
        <v>19</v>
      </c>
      <c r="C80" s="55"/>
    </row>
  </sheetData>
  <mergeCells count="47">
    <mergeCell ref="B80:C80"/>
    <mergeCell ref="A68:B68"/>
    <mergeCell ref="C68:E68"/>
    <mergeCell ref="A69:B69"/>
    <mergeCell ref="C69:E69"/>
    <mergeCell ref="A70:B70"/>
    <mergeCell ref="C70:E70"/>
    <mergeCell ref="A67:B67"/>
    <mergeCell ref="C67:E67"/>
    <mergeCell ref="A71:B71"/>
    <mergeCell ref="C71:E71"/>
    <mergeCell ref="B79:C79"/>
    <mergeCell ref="A66:B66"/>
    <mergeCell ref="C66:E66"/>
    <mergeCell ref="B35:D35"/>
    <mergeCell ref="A38:G38"/>
    <mergeCell ref="B61:E61"/>
    <mergeCell ref="A63:E63"/>
    <mergeCell ref="B16:D16"/>
    <mergeCell ref="A24:D24"/>
    <mergeCell ref="A58:E58"/>
    <mergeCell ref="A21:D21"/>
    <mergeCell ref="A65:B65"/>
    <mergeCell ref="C65:E65"/>
    <mergeCell ref="B29:D29"/>
    <mergeCell ref="B30:D30"/>
    <mergeCell ref="B31:D31"/>
    <mergeCell ref="B32:D32"/>
    <mergeCell ref="B33:D33"/>
    <mergeCell ref="B34:D34"/>
    <mergeCell ref="A22:D22"/>
    <mergeCell ref="A59:E59"/>
    <mergeCell ref="F59:G59"/>
    <mergeCell ref="F58:G58"/>
    <mergeCell ref="A1:D1"/>
    <mergeCell ref="C64:E64"/>
    <mergeCell ref="A64:B64"/>
    <mergeCell ref="A3:B3"/>
    <mergeCell ref="A27:D27"/>
    <mergeCell ref="B28:D28"/>
    <mergeCell ref="B9:D9"/>
    <mergeCell ref="B6:D6"/>
    <mergeCell ref="B7:D7"/>
    <mergeCell ref="B8:D8"/>
    <mergeCell ref="A25:D25"/>
    <mergeCell ref="B13:D13"/>
    <mergeCell ref="B15:D15"/>
  </mergeCells>
  <hyperlinks>
    <hyperlink ref="D17" r:id="rId1" xr:uid="{985D9FE4-F09C-4801-AB34-75711F89407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Sheet1</vt:lpstr>
      <vt:lpstr>Sheet1!_Hlk102996774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Tammearu</dc:creator>
  <cp:lastModifiedBy>Meelis Välimäe</cp:lastModifiedBy>
  <dcterms:created xsi:type="dcterms:W3CDTF">2025-08-12T06:56:37Z</dcterms:created>
  <dcterms:modified xsi:type="dcterms:W3CDTF">2025-08-29T11:24:41Z</dcterms:modified>
</cp:coreProperties>
</file>